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9" i="1"/>
  <c r="L198"/>
  <c r="L188"/>
  <c r="L180"/>
  <c r="L179"/>
  <c r="L168"/>
  <c r="L159"/>
  <c r="L149"/>
  <c r="L160" s="1"/>
  <c r="L141"/>
  <c r="L140"/>
  <c r="L129"/>
  <c r="L121"/>
  <c r="L120"/>
  <c r="L110"/>
  <c r="L101"/>
  <c r="L91"/>
  <c r="L102" s="1"/>
  <c r="L83"/>
  <c r="L82"/>
  <c r="L72"/>
  <c r="L64"/>
  <c r="L63"/>
  <c r="L53"/>
  <c r="L45"/>
  <c r="L44"/>
  <c r="L33"/>
  <c r="L25"/>
  <c r="L24"/>
  <c r="L13"/>
  <c r="A111"/>
  <c r="B199"/>
  <c r="A199"/>
  <c r="J198"/>
  <c r="I198"/>
  <c r="H198"/>
  <c r="G198"/>
  <c r="F198"/>
  <c r="B189"/>
  <c r="A189"/>
  <c r="J188"/>
  <c r="I188"/>
  <c r="I199" s="1"/>
  <c r="H188"/>
  <c r="G188"/>
  <c r="G199" s="1"/>
  <c r="F188"/>
  <c r="B180"/>
  <c r="A180"/>
  <c r="J179"/>
  <c r="I179"/>
  <c r="H179"/>
  <c r="G179"/>
  <c r="F179"/>
  <c r="B169"/>
  <c r="A169"/>
  <c r="J168"/>
  <c r="I168"/>
  <c r="H168"/>
  <c r="G168"/>
  <c r="F168"/>
  <c r="B160"/>
  <c r="A160"/>
  <c r="J159"/>
  <c r="I159"/>
  <c r="H159"/>
  <c r="G159"/>
  <c r="F159"/>
  <c r="B150"/>
  <c r="A150"/>
  <c r="J149"/>
  <c r="J160" s="1"/>
  <c r="I149"/>
  <c r="I160" s="1"/>
  <c r="H149"/>
  <c r="G149"/>
  <c r="F149"/>
  <c r="B141"/>
  <c r="A141"/>
  <c r="J140"/>
  <c r="I140"/>
  <c r="H140"/>
  <c r="G140"/>
  <c r="F140"/>
  <c r="B130"/>
  <c r="A130"/>
  <c r="J129"/>
  <c r="I129"/>
  <c r="I141" s="1"/>
  <c r="H129"/>
  <c r="H141" s="1"/>
  <c r="G129"/>
  <c r="G141" s="1"/>
  <c r="F129"/>
  <c r="B121"/>
  <c r="A121"/>
  <c r="J120"/>
  <c r="I120"/>
  <c r="H120"/>
  <c r="G120"/>
  <c r="F120"/>
  <c r="B111"/>
  <c r="J110"/>
  <c r="I110"/>
  <c r="H110"/>
  <c r="G110"/>
  <c r="F110"/>
  <c r="B102"/>
  <c r="A102"/>
  <c r="J101"/>
  <c r="I101"/>
  <c r="H101"/>
  <c r="G101"/>
  <c r="F101"/>
  <c r="B92"/>
  <c r="A92"/>
  <c r="J91"/>
  <c r="J102" s="1"/>
  <c r="I91"/>
  <c r="I102" s="1"/>
  <c r="H91"/>
  <c r="G91"/>
  <c r="F91"/>
  <c r="B83"/>
  <c r="A83"/>
  <c r="J82"/>
  <c r="I82"/>
  <c r="H82"/>
  <c r="G82"/>
  <c r="F82"/>
  <c r="F83" s="1"/>
  <c r="B73"/>
  <c r="A73"/>
  <c r="J72"/>
  <c r="J83" s="1"/>
  <c r="I72"/>
  <c r="H72"/>
  <c r="G72"/>
  <c r="F72"/>
  <c r="B64"/>
  <c r="A64"/>
  <c r="J63"/>
  <c r="I63"/>
  <c r="H63"/>
  <c r="G63"/>
  <c r="F63"/>
  <c r="B54"/>
  <c r="A54"/>
  <c r="J53"/>
  <c r="I53"/>
  <c r="H53"/>
  <c r="H64" s="1"/>
  <c r="G53"/>
  <c r="F53"/>
  <c r="F64" s="1"/>
  <c r="B45"/>
  <c r="A45"/>
  <c r="J44"/>
  <c r="I44"/>
  <c r="H44"/>
  <c r="G44"/>
  <c r="F44"/>
  <c r="B34"/>
  <c r="A34"/>
  <c r="J33"/>
  <c r="I33"/>
  <c r="H33"/>
  <c r="H45" s="1"/>
  <c r="G33"/>
  <c r="F33"/>
  <c r="B25"/>
  <c r="A25"/>
  <c r="B14"/>
  <c r="A14"/>
  <c r="G24"/>
  <c r="H24"/>
  <c r="I24"/>
  <c r="J24"/>
  <c r="F24"/>
  <c r="G13"/>
  <c r="H13"/>
  <c r="I13"/>
  <c r="J13"/>
  <c r="F13"/>
  <c r="H180" l="1"/>
  <c r="J180"/>
  <c r="G180"/>
  <c r="I121"/>
  <c r="L200"/>
  <c r="I64"/>
  <c r="I83"/>
  <c r="G64"/>
  <c r="H83"/>
  <c r="J64"/>
  <c r="F102"/>
  <c r="G83"/>
  <c r="J121"/>
  <c r="H160"/>
  <c r="J199"/>
  <c r="H199"/>
  <c r="I180"/>
  <c r="G160"/>
  <c r="J141"/>
  <c r="G121"/>
  <c r="H121"/>
  <c r="G102"/>
  <c r="H102"/>
  <c r="J45"/>
  <c r="I45"/>
  <c r="G45"/>
  <c r="F45"/>
  <c r="F121"/>
  <c r="F141"/>
  <c r="F160"/>
  <c r="F180"/>
  <c r="F199"/>
  <c r="I25"/>
  <c r="F25"/>
  <c r="J25"/>
  <c r="H25"/>
  <c r="G25"/>
  <c r="I200" l="1"/>
  <c r="H200"/>
  <c r="J200"/>
  <c r="G200"/>
  <c r="F200"/>
</calcChain>
</file>

<file path=xl/sharedStrings.xml><?xml version="1.0" encoding="utf-8"?>
<sst xmlns="http://schemas.openxmlformats.org/spreadsheetml/2006/main" count="281" uniqueCount="86">
  <si>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</si>
  <si>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</si>
  <si>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</si>
  <si>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</si>
  <si>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</si>
  <si>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</si>
  <si>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</si>
  <si>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</si>
  <si>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</si>
  <si>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</si>
  <si>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</si>
  <si>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</si>
  <si>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</si>
  <si>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</si>
  <si>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</si>
  <si>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</si>
  <si>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</si>
  <si>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</si>
  <si>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</si>
  <si>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</si>
  <si>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</si>
  <si>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</si>
  <si>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</si>
  <si>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</si>
  <si>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</si>
  <si>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</si>
  <si>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</si>
  <si>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</si>
  <si>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</si>
  <si>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</si>
  <si>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</si>
  <si>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</si>
  <si>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</si>
  <si>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</si>
  <si>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</si>
  <si>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</si>
  <si>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</si>
  <si>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</si>
  <si>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</si>
  <si>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"Староартинская СОШ"</t>
  </si>
  <si>
    <t>директор МАОУ "Староартинская СОШ"</t>
  </si>
  <si>
    <t>Бузмакова Л.Г.</t>
  </si>
  <si>
    <t xml:space="preserve">Овощи свежие (порциями) </t>
  </si>
  <si>
    <t>Суп картофельный с крупой</t>
  </si>
  <si>
    <t>Кнели говяжьи с рисом</t>
  </si>
  <si>
    <t>Макаронные изделия отварные</t>
  </si>
  <si>
    <t>Соус сметанный</t>
  </si>
  <si>
    <t>1/18</t>
  </si>
  <si>
    <t>Напиток с витаминами Витошка</t>
  </si>
  <si>
    <t>Хлеб пшеничный</t>
  </si>
  <si>
    <t>Хлеб ржаной</t>
  </si>
  <si>
    <t>1/17</t>
  </si>
  <si>
    <t>Овощи свежие (порциями)</t>
  </si>
  <si>
    <t>Борщ с капустой и картофелем</t>
  </si>
  <si>
    <t xml:space="preserve">Котлеты, биточки или шницеля из птицы припущеные </t>
  </si>
  <si>
    <t>Рис отварной</t>
  </si>
  <si>
    <t>Соус томатный</t>
  </si>
  <si>
    <t>Компот из смеси сухофруктов</t>
  </si>
  <si>
    <t>Рассольник "Ленинградский"</t>
  </si>
  <si>
    <t>Плов из отварной птицы</t>
  </si>
  <si>
    <t>Компот из свежих плодов и ягод</t>
  </si>
  <si>
    <t>Суп-пюре из картофеля</t>
  </si>
  <si>
    <t>Гуляш из отварной свинины</t>
  </si>
  <si>
    <t>Соки овощные, фруктовые и ягодные</t>
  </si>
  <si>
    <t>Суп гороховый</t>
  </si>
  <si>
    <t>Котлеты "Пермские"</t>
  </si>
  <si>
    <t xml:space="preserve">Картофельное пюре </t>
  </si>
  <si>
    <t>Напиток из шиповника</t>
  </si>
  <si>
    <t>Суп с макаронными изделиями и картофелем</t>
  </si>
  <si>
    <t>Котлета "Школьная"</t>
  </si>
  <si>
    <t>Картофельное пюре</t>
  </si>
  <si>
    <t>Капуста тушеная</t>
  </si>
  <si>
    <t>Напиток с витаминами "Витошка"</t>
  </si>
  <si>
    <t>Рыба, тушеная в сметанном соусе</t>
  </si>
  <si>
    <t>Компот из ягод замороженных</t>
  </si>
  <si>
    <t>Щи из свежей капусты с картофелем</t>
  </si>
  <si>
    <t>Рагу из мясо кур</t>
  </si>
  <si>
    <t>3/9</t>
  </si>
  <si>
    <t>Свекольник</t>
  </si>
  <si>
    <t>Птица в соусе с томатом</t>
  </si>
  <si>
    <t>Каша гречневая рассыпчатая</t>
  </si>
  <si>
    <t>Компот из плодов или ягод сушенных</t>
  </si>
  <si>
    <t>Суп-лапша домашняя</t>
  </si>
  <si>
    <t>Жаркое по-домашнему</t>
  </si>
  <si>
    <t>328</t>
  </si>
  <si>
    <t xml:space="preserve">Хлеб пшеничный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</si>
</sst>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L174" sqref="L17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5"/>
      <c r="J1" s="55"/>
      <c r="K1" s="56"/>
    </row>
    <row r="2" spans="1:12" ht="18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8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60</v>
      </c>
      <c r="G14" s="43">
        <v>0.42</v>
      </c>
      <c r="H14" s="43">
        <v>0.06</v>
      </c>
      <c r="I14" s="43">
        <v>1.1399999999999999</v>
      </c>
      <c r="J14" s="43">
        <v>6.6</v>
      </c>
      <c r="K14" s="44">
        <v>148</v>
      </c>
      <c r="L14" s="43"/>
    </row>
    <row r="15" spans="1:12" ht="1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2.2200000000000002</v>
      </c>
      <c r="H15" s="43">
        <v>2.82</v>
      </c>
      <c r="I15" s="43">
        <v>7.84</v>
      </c>
      <c r="J15" s="43">
        <v>65.599999999999994</v>
      </c>
      <c r="K15" s="44">
        <v>114</v>
      </c>
      <c r="L15" s="43"/>
    </row>
    <row r="16" spans="1:12" ht="15">
      <c r="A16" s="23"/>
      <c r="B16" s="15"/>
      <c r="C16" s="11"/>
      <c r="D16" s="7" t="s">
        <v>28</v>
      </c>
      <c r="E16" s="42" t="s">
        <v>44</v>
      </c>
      <c r="F16" s="43">
        <v>100</v>
      </c>
      <c r="G16" s="43">
        <v>13</v>
      </c>
      <c r="H16" s="43">
        <v>11.7</v>
      </c>
      <c r="I16" s="43">
        <v>7</v>
      </c>
      <c r="J16" s="43">
        <v>187</v>
      </c>
      <c r="K16" s="44">
        <v>338</v>
      </c>
      <c r="L16" s="43"/>
    </row>
    <row r="17" spans="1:12" ht="15">
      <c r="A17" s="23"/>
      <c r="B17" s="15"/>
      <c r="C17" s="11"/>
      <c r="D17" s="7"/>
      <c r="E17" s="42" t="s">
        <v>46</v>
      </c>
      <c r="F17" s="43">
        <v>30</v>
      </c>
      <c r="G17" s="43">
        <v>0.44</v>
      </c>
      <c r="H17" s="43">
        <v>2.8</v>
      </c>
      <c r="I17" s="43">
        <v>0.73</v>
      </c>
      <c r="J17" s="43">
        <v>29.91</v>
      </c>
      <c r="K17" s="44">
        <v>408</v>
      </c>
      <c r="L17" s="43"/>
    </row>
    <row r="18" spans="1:12" ht="15">
      <c r="A18" s="23"/>
      <c r="B18" s="15"/>
      <c r="C18" s="11"/>
      <c r="D18" s="7" t="s">
        <v>29</v>
      </c>
      <c r="E18" s="42" t="s">
        <v>45</v>
      </c>
      <c r="F18" s="43">
        <v>150</v>
      </c>
      <c r="G18" s="43">
        <v>5.55</v>
      </c>
      <c r="H18" s="43">
        <v>4.95</v>
      </c>
      <c r="I18" s="43">
        <v>29.55</v>
      </c>
      <c r="J18" s="43">
        <v>184.5</v>
      </c>
      <c r="K18" s="44">
        <v>256</v>
      </c>
      <c r="L18" s="43"/>
    </row>
    <row r="19" spans="1:12" ht="15">
      <c r="A19" s="23"/>
      <c r="B19" s="15"/>
      <c r="C19" s="11"/>
      <c r="D19" s="7" t="s">
        <v>30</v>
      </c>
      <c r="E19" s="42" t="s">
        <v>48</v>
      </c>
      <c r="F19" s="43">
        <v>200</v>
      </c>
      <c r="G19" s="43">
        <v>0</v>
      </c>
      <c r="H19" s="43">
        <v>0</v>
      </c>
      <c r="I19" s="43">
        <v>19</v>
      </c>
      <c r="J19" s="43">
        <v>80</v>
      </c>
      <c r="K19" s="44">
        <v>507</v>
      </c>
      <c r="L19" s="43"/>
    </row>
    <row r="20" spans="1:12" ht="15">
      <c r="A20" s="23"/>
      <c r="B20" s="15"/>
      <c r="C20" s="11"/>
      <c r="D20" s="7" t="s">
        <v>31</v>
      </c>
      <c r="E20" s="42" t="s">
        <v>49</v>
      </c>
      <c r="F20" s="43">
        <v>40</v>
      </c>
      <c r="G20" s="43">
        <v>3.08</v>
      </c>
      <c r="H20" s="43">
        <v>0.38</v>
      </c>
      <c r="I20" s="43">
        <v>19.16</v>
      </c>
      <c r="J20" s="43">
        <v>94.4</v>
      </c>
      <c r="K20" s="51" t="s">
        <v>47</v>
      </c>
      <c r="L20" s="43"/>
    </row>
    <row r="21" spans="1:12" ht="15">
      <c r="A21" s="23"/>
      <c r="B21" s="15"/>
      <c r="C21" s="11"/>
      <c r="D21" s="7" t="s">
        <v>32</v>
      </c>
      <c r="E21" s="42" t="s">
        <v>50</v>
      </c>
      <c r="F21" s="43">
        <v>40</v>
      </c>
      <c r="G21" s="43">
        <v>2.64</v>
      </c>
      <c r="H21" s="43">
        <v>0.44</v>
      </c>
      <c r="I21" s="43">
        <v>16.399999999999999</v>
      </c>
      <c r="J21" s="43">
        <v>84</v>
      </c>
      <c r="K21" s="51" t="s">
        <v>51</v>
      </c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4"/>
      <c r="B24" s="17"/>
      <c r="C24" s="8"/>
      <c r="D24" s="18" t="s">
        <v>33</v>
      </c>
      <c r="E24" s="9"/>
      <c r="F24" s="19">
        <f>SUM(F14:F23)</f>
        <v>820</v>
      </c>
      <c r="G24" s="19">
        <f t="shared" ref="G24:J24" si="2">SUM(G14:G23)</f>
        <v>27.35</v>
      </c>
      <c r="H24" s="19">
        <f t="shared" si="2"/>
        <v>23.15</v>
      </c>
      <c r="I24" s="19">
        <f t="shared" si="2"/>
        <v>100.82</v>
      </c>
      <c r="J24" s="19">
        <f t="shared" si="2"/>
        <v>732.01</v>
      </c>
      <c r="K24" s="25"/>
      <c r="L24" s="19">
        <f t="shared" ref="L24" si="3">SUM(L14:L23)</f>
        <v>0</v>
      </c>
    </row>
    <row r="25" spans="1:12" ht="15.75" thickBot="1">
      <c r="A25" s="29">
        <f>A6</f>
        <v>1</v>
      </c>
      <c r="B25" s="30">
        <f>B6</f>
        <v>1</v>
      </c>
      <c r="C25" s="58" t="s">
        <v>4</v>
      </c>
      <c r="D25" s="59"/>
      <c r="E25" s="31"/>
      <c r="F25" s="32">
        <f>F13+F24</f>
        <v>820</v>
      </c>
      <c r="G25" s="32">
        <f t="shared" ref="G25:J25" si="4">G13+G24</f>
        <v>27.35</v>
      </c>
      <c r="H25" s="32">
        <f t="shared" si="4"/>
        <v>23.15</v>
      </c>
      <c r="I25" s="32">
        <f t="shared" si="4"/>
        <v>100.82</v>
      </c>
      <c r="J25" s="32">
        <f t="shared" si="4"/>
        <v>732.01</v>
      </c>
      <c r="K25" s="32"/>
      <c r="L25" s="32">
        <f t="shared" ref="L25" si="5">L13+L24</f>
        <v>0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6"/>
      <c r="B33" s="17"/>
      <c r="C33" s="8"/>
      <c r="D33" s="18" t="s">
        <v>33</v>
      </c>
      <c r="E33" s="9"/>
      <c r="F33" s="19">
        <f>SUM(F26:F32)</f>
        <v>0</v>
      </c>
      <c r="G33" s="19">
        <f t="shared" ref="G33" si="6">SUM(G26:G32)</f>
        <v>0</v>
      </c>
      <c r="H33" s="19">
        <f t="shared" ref="H33" si="7">SUM(H26:H32)</f>
        <v>0</v>
      </c>
      <c r="I33" s="19">
        <f t="shared" ref="I33" si="8">SUM(I26:I32)</f>
        <v>0</v>
      </c>
      <c r="J33" s="19">
        <f t="shared" ref="J33:L33" si="9">SUM(J26:J32)</f>
        <v>0</v>
      </c>
      <c r="K33" s="25"/>
      <c r="L33" s="19">
        <f t="shared" si="9"/>
        <v>0</v>
      </c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 t="s">
        <v>52</v>
      </c>
      <c r="F34" s="43">
        <v>60</v>
      </c>
      <c r="G34" s="43">
        <v>0.42</v>
      </c>
      <c r="H34" s="43">
        <v>0.06</v>
      </c>
      <c r="I34" s="43">
        <v>1.1399999999999999</v>
      </c>
      <c r="J34" s="43">
        <v>6.6</v>
      </c>
      <c r="K34" s="44">
        <v>148</v>
      </c>
      <c r="L34" s="43"/>
    </row>
    <row r="35" spans="1:12" ht="15">
      <c r="A35" s="14"/>
      <c r="B35" s="15"/>
      <c r="C35" s="11"/>
      <c r="D35" s="7" t="s">
        <v>27</v>
      </c>
      <c r="E35" s="42" t="s">
        <v>53</v>
      </c>
      <c r="F35" s="43">
        <v>200</v>
      </c>
      <c r="G35" s="43">
        <v>1.48</v>
      </c>
      <c r="H35" s="43">
        <v>3.54</v>
      </c>
      <c r="I35" s="43">
        <v>5.56</v>
      </c>
      <c r="J35" s="43">
        <v>60</v>
      </c>
      <c r="K35" s="44">
        <v>95</v>
      </c>
      <c r="L35" s="43"/>
    </row>
    <row r="36" spans="1:12" ht="15">
      <c r="A36" s="14"/>
      <c r="B36" s="15"/>
      <c r="C36" s="11"/>
      <c r="D36" s="7" t="s">
        <v>28</v>
      </c>
      <c r="E36" s="42" t="s">
        <v>54</v>
      </c>
      <c r="F36" s="43">
        <v>90</v>
      </c>
      <c r="G36" s="43">
        <v>18</v>
      </c>
      <c r="H36" s="43">
        <v>16.07</v>
      </c>
      <c r="I36" s="43">
        <v>9.64</v>
      </c>
      <c r="J36" s="43">
        <v>255.86</v>
      </c>
      <c r="K36" s="44">
        <v>372</v>
      </c>
      <c r="L36" s="43"/>
    </row>
    <row r="37" spans="1:12" ht="15">
      <c r="A37" s="14"/>
      <c r="B37" s="15"/>
      <c r="C37" s="11"/>
      <c r="D37" s="7"/>
      <c r="E37" s="42" t="s">
        <v>56</v>
      </c>
      <c r="F37" s="43">
        <v>30</v>
      </c>
      <c r="G37" s="43">
        <v>0.28000000000000003</v>
      </c>
      <c r="H37" s="43">
        <v>0.98</v>
      </c>
      <c r="I37" s="43">
        <v>1.38</v>
      </c>
      <c r="J37" s="43">
        <v>15.57</v>
      </c>
      <c r="K37" s="44">
        <v>419</v>
      </c>
      <c r="L37" s="43"/>
    </row>
    <row r="38" spans="1:12" ht="15">
      <c r="A38" s="14"/>
      <c r="B38" s="15"/>
      <c r="C38" s="11"/>
      <c r="D38" s="7" t="s">
        <v>29</v>
      </c>
      <c r="E38" s="42" t="s">
        <v>55</v>
      </c>
      <c r="F38" s="43">
        <v>150</v>
      </c>
      <c r="G38" s="43">
        <v>2.5</v>
      </c>
      <c r="H38" s="43">
        <v>4</v>
      </c>
      <c r="I38" s="43">
        <v>25.2</v>
      </c>
      <c r="J38" s="43">
        <v>151</v>
      </c>
      <c r="K38" s="44">
        <v>385</v>
      </c>
      <c r="L38" s="43"/>
    </row>
    <row r="39" spans="1:12" ht="15">
      <c r="A39" s="14"/>
      <c r="B39" s="15"/>
      <c r="C39" s="11"/>
      <c r="D39" s="7" t="s">
        <v>30</v>
      </c>
      <c r="E39" s="42" t="s">
        <v>57</v>
      </c>
      <c r="F39" s="43">
        <v>200</v>
      </c>
      <c r="G39" s="43">
        <v>0.6</v>
      </c>
      <c r="H39" s="43">
        <v>0.1</v>
      </c>
      <c r="I39" s="43">
        <v>20.100000000000001</v>
      </c>
      <c r="J39" s="43">
        <v>84</v>
      </c>
      <c r="K39" s="44">
        <v>495</v>
      </c>
      <c r="L39" s="43"/>
    </row>
    <row r="40" spans="1:12" ht="15">
      <c r="A40" s="14"/>
      <c r="B40" s="15"/>
      <c r="C40" s="11"/>
      <c r="D40" s="7" t="s">
        <v>31</v>
      </c>
      <c r="E40" s="42" t="s">
        <v>49</v>
      </c>
      <c r="F40" s="43">
        <v>40</v>
      </c>
      <c r="G40" s="43">
        <v>3.08</v>
      </c>
      <c r="H40" s="43">
        <v>0.38</v>
      </c>
      <c r="I40" s="43">
        <v>19.16</v>
      </c>
      <c r="J40" s="43">
        <v>94.4</v>
      </c>
      <c r="K40" s="51" t="s">
        <v>47</v>
      </c>
      <c r="L40" s="43"/>
    </row>
    <row r="41" spans="1:12" ht="15">
      <c r="A41" s="14"/>
      <c r="B41" s="15"/>
      <c r="C41" s="11"/>
      <c r="D41" s="7" t="s">
        <v>32</v>
      </c>
      <c r="E41" s="42" t="s">
        <v>50</v>
      </c>
      <c r="F41" s="43">
        <v>40</v>
      </c>
      <c r="G41" s="43">
        <v>2.64</v>
      </c>
      <c r="H41" s="43">
        <v>0.44</v>
      </c>
      <c r="I41" s="43">
        <v>16.399999999999999</v>
      </c>
      <c r="J41" s="43">
        <v>84</v>
      </c>
      <c r="K41" s="51" t="s">
        <v>51</v>
      </c>
      <c r="L41" s="43"/>
    </row>
    <row r="42" spans="1:12" ht="1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6"/>
      <c r="B44" s="17"/>
      <c r="C44" s="8"/>
      <c r="D44" s="18" t="s">
        <v>33</v>
      </c>
      <c r="E44" s="9"/>
      <c r="F44" s="19">
        <f>SUM(F34:F43)</f>
        <v>810</v>
      </c>
      <c r="G44" s="19">
        <f t="shared" ref="G44" si="10">SUM(G34:G43)</f>
        <v>29</v>
      </c>
      <c r="H44" s="19">
        <f t="shared" ref="H44" si="11">SUM(H34:H43)</f>
        <v>25.570000000000004</v>
      </c>
      <c r="I44" s="19">
        <f t="shared" ref="I44" si="12">SUM(I34:I43)</f>
        <v>98.580000000000013</v>
      </c>
      <c r="J44" s="19">
        <f t="shared" ref="J44:L44" si="13">SUM(J34:J43)</f>
        <v>751.43</v>
      </c>
      <c r="K44" s="25"/>
      <c r="L44" s="19">
        <f t="shared" si="13"/>
        <v>0</v>
      </c>
    </row>
    <row r="45" spans="1:12" ht="15.75" customHeight="1" thickBot="1">
      <c r="A45" s="33">
        <f>A26</f>
        <v>1</v>
      </c>
      <c r="B45" s="33">
        <f>B26</f>
        <v>2</v>
      </c>
      <c r="C45" s="58" t="s">
        <v>4</v>
      </c>
      <c r="D45" s="59"/>
      <c r="E45" s="31"/>
      <c r="F45" s="32">
        <f>F33+F44</f>
        <v>810</v>
      </c>
      <c r="G45" s="32">
        <f t="shared" ref="G45" si="14">G33+G44</f>
        <v>29</v>
      </c>
      <c r="H45" s="32">
        <f t="shared" ref="H45" si="15">H33+H44</f>
        <v>25.570000000000004</v>
      </c>
      <c r="I45" s="32">
        <f t="shared" ref="I45" si="16">I33+I44</f>
        <v>98.580000000000013</v>
      </c>
      <c r="J45" s="32">
        <f t="shared" ref="J45:L45" si="17">J33+J44</f>
        <v>751.43</v>
      </c>
      <c r="K45" s="32"/>
      <c r="L45" s="32">
        <f t="shared" si="17"/>
        <v>0</v>
      </c>
    </row>
    <row r="46" spans="1:12" ht="15">
      <c r="A46" s="20">
        <v>1</v>
      </c>
      <c r="B46" s="21">
        <v>3</v>
      </c>
      <c r="C46" s="22" t="s">
        <v>20</v>
      </c>
      <c r="D46" s="5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22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7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4"/>
      <c r="B53" s="17"/>
      <c r="C53" s="8"/>
      <c r="D53" s="18" t="s">
        <v>33</v>
      </c>
      <c r="E53" s="9"/>
      <c r="F53" s="19">
        <f>SUM(F46:F52)</f>
        <v>0</v>
      </c>
      <c r="G53" s="19">
        <f t="shared" ref="G53" si="18">SUM(G46:G52)</f>
        <v>0</v>
      </c>
      <c r="H53" s="19">
        <f t="shared" ref="H53" si="19">SUM(H46:H52)</f>
        <v>0</v>
      </c>
      <c r="I53" s="19">
        <f t="shared" ref="I53" si="20">SUM(I46:I52)</f>
        <v>0</v>
      </c>
      <c r="J53" s="19">
        <f t="shared" ref="J53:L53" si="21">SUM(J46:J52)</f>
        <v>0</v>
      </c>
      <c r="K53" s="25"/>
      <c r="L53" s="19">
        <f t="shared" si="21"/>
        <v>0</v>
      </c>
    </row>
    <row r="54" spans="1:12" ht="15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42" t="s">
        <v>52</v>
      </c>
      <c r="F54" s="43">
        <v>60</v>
      </c>
      <c r="G54" s="43">
        <v>0.42</v>
      </c>
      <c r="H54" s="43">
        <v>0.06</v>
      </c>
      <c r="I54" s="43">
        <v>1.1399999999999999</v>
      </c>
      <c r="J54" s="43">
        <v>6.6</v>
      </c>
      <c r="K54" s="44">
        <v>148</v>
      </c>
      <c r="L54" s="43"/>
    </row>
    <row r="55" spans="1:12" ht="15">
      <c r="A55" s="23"/>
      <c r="B55" s="15"/>
      <c r="C55" s="11"/>
      <c r="D55" s="7" t="s">
        <v>27</v>
      </c>
      <c r="E55" s="42" t="s">
        <v>58</v>
      </c>
      <c r="F55" s="43">
        <v>200</v>
      </c>
      <c r="G55" s="43">
        <v>2.1</v>
      </c>
      <c r="H55" s="43">
        <v>4.08</v>
      </c>
      <c r="I55" s="43">
        <v>10.6</v>
      </c>
      <c r="J55" s="43">
        <v>87.6</v>
      </c>
      <c r="K55" s="44">
        <v>100</v>
      </c>
      <c r="L55" s="43"/>
    </row>
    <row r="56" spans="1:12" ht="1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29</v>
      </c>
      <c r="E57" s="42" t="s">
        <v>59</v>
      </c>
      <c r="F57" s="43">
        <v>200</v>
      </c>
      <c r="G57" s="43">
        <v>18.2</v>
      </c>
      <c r="H57" s="43">
        <v>23.2</v>
      </c>
      <c r="I57" s="43">
        <v>32.200000000000003</v>
      </c>
      <c r="J57" s="43">
        <v>417</v>
      </c>
      <c r="K57" s="44">
        <v>375</v>
      </c>
      <c r="L57" s="43"/>
    </row>
    <row r="58" spans="1:12" ht="15">
      <c r="A58" s="23"/>
      <c r="B58" s="15"/>
      <c r="C58" s="11"/>
      <c r="D58" s="7" t="s">
        <v>30</v>
      </c>
      <c r="E58" s="42" t="s">
        <v>60</v>
      </c>
      <c r="F58" s="43">
        <v>200</v>
      </c>
      <c r="G58" s="43">
        <v>0.1</v>
      </c>
      <c r="H58" s="43">
        <v>0.1</v>
      </c>
      <c r="I58" s="43">
        <v>11.1</v>
      </c>
      <c r="J58" s="43">
        <v>46</v>
      </c>
      <c r="K58" s="44">
        <v>486</v>
      </c>
      <c r="L58" s="43"/>
    </row>
    <row r="59" spans="1:12" ht="15">
      <c r="A59" s="23"/>
      <c r="B59" s="15"/>
      <c r="C59" s="11"/>
      <c r="D59" s="7" t="s">
        <v>31</v>
      </c>
      <c r="E59" s="42" t="s">
        <v>49</v>
      </c>
      <c r="F59" s="43">
        <v>40</v>
      </c>
      <c r="G59" s="43">
        <v>3.08</v>
      </c>
      <c r="H59" s="43">
        <v>0.38</v>
      </c>
      <c r="I59" s="43">
        <v>19.16</v>
      </c>
      <c r="J59" s="43">
        <v>94.4</v>
      </c>
      <c r="K59" s="51" t="s">
        <v>47</v>
      </c>
      <c r="L59" s="43"/>
    </row>
    <row r="60" spans="1:12" ht="15">
      <c r="A60" s="23"/>
      <c r="B60" s="15"/>
      <c r="C60" s="11"/>
      <c r="D60" s="7" t="s">
        <v>32</v>
      </c>
      <c r="E60" s="42" t="s">
        <v>50</v>
      </c>
      <c r="F60" s="43">
        <v>40</v>
      </c>
      <c r="G60" s="43">
        <v>2.64</v>
      </c>
      <c r="H60" s="43">
        <v>0.44</v>
      </c>
      <c r="I60" s="43">
        <v>16.399999999999999</v>
      </c>
      <c r="J60" s="43">
        <v>84</v>
      </c>
      <c r="K60" s="51" t="s">
        <v>51</v>
      </c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740</v>
      </c>
      <c r="G63" s="19">
        <f t="shared" ref="G63" si="22">SUM(G54:G62)</f>
        <v>26.54</v>
      </c>
      <c r="H63" s="19">
        <f t="shared" ref="H63" si="23">SUM(H54:H62)</f>
        <v>28.26</v>
      </c>
      <c r="I63" s="19">
        <f t="shared" ref="I63" si="24">SUM(I54:I62)</f>
        <v>90.6</v>
      </c>
      <c r="J63" s="19">
        <f t="shared" ref="J63:L63" si="25">SUM(J54:J62)</f>
        <v>735.6</v>
      </c>
      <c r="K63" s="25"/>
      <c r="L63" s="19">
        <f t="shared" si="25"/>
        <v>0</v>
      </c>
    </row>
    <row r="64" spans="1:12" ht="15.75" customHeight="1" thickBot="1">
      <c r="A64" s="29">
        <f>A46</f>
        <v>1</v>
      </c>
      <c r="B64" s="30">
        <f>B46</f>
        <v>3</v>
      </c>
      <c r="C64" s="58" t="s">
        <v>4</v>
      </c>
      <c r="D64" s="59"/>
      <c r="E64" s="31"/>
      <c r="F64" s="32">
        <f>F53+F63</f>
        <v>740</v>
      </c>
      <c r="G64" s="32">
        <f t="shared" ref="G64" si="26">G53+G63</f>
        <v>26.54</v>
      </c>
      <c r="H64" s="32">
        <f t="shared" ref="H64" si="27">H53+H63</f>
        <v>28.26</v>
      </c>
      <c r="I64" s="32">
        <f t="shared" ref="I64" si="28">I53+I63</f>
        <v>90.6</v>
      </c>
      <c r="J64" s="32">
        <f t="shared" ref="J64:L64" si="29">J53+J63</f>
        <v>735.6</v>
      </c>
      <c r="K64" s="32"/>
      <c r="L64" s="32">
        <f t="shared" si="29"/>
        <v>0</v>
      </c>
    </row>
    <row r="65" spans="1:12" ht="15">
      <c r="A65" s="20">
        <v>1</v>
      </c>
      <c r="B65" s="21">
        <v>4</v>
      </c>
      <c r="C65" s="22" t="s">
        <v>20</v>
      </c>
      <c r="D65" s="5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22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7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24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4"/>
      <c r="B72" s="17"/>
      <c r="C72" s="8"/>
      <c r="D72" s="18" t="s">
        <v>33</v>
      </c>
      <c r="E72" s="9"/>
      <c r="F72" s="19">
        <f>SUM(F65:F71)</f>
        <v>0</v>
      </c>
      <c r="G72" s="19">
        <f t="shared" ref="G72" si="30">SUM(G65:G71)</f>
        <v>0</v>
      </c>
      <c r="H72" s="19">
        <f t="shared" ref="H72" si="31">SUM(H65:H71)</f>
        <v>0</v>
      </c>
      <c r="I72" s="19">
        <f t="shared" ref="I72" si="32">SUM(I65:I71)</f>
        <v>0</v>
      </c>
      <c r="J72" s="19">
        <f t="shared" ref="J72:L72" si="33">SUM(J65:J71)</f>
        <v>0</v>
      </c>
      <c r="K72" s="25"/>
      <c r="L72" s="19">
        <f t="shared" si="33"/>
        <v>0</v>
      </c>
    </row>
    <row r="73" spans="1:12" ht="1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 t="s">
        <v>52</v>
      </c>
      <c r="F73" s="43">
        <v>60</v>
      </c>
      <c r="G73" s="43">
        <v>0.42</v>
      </c>
      <c r="H73" s="43">
        <v>0.06</v>
      </c>
      <c r="I73" s="43">
        <v>1.1399999999999999</v>
      </c>
      <c r="J73" s="43">
        <v>6.6</v>
      </c>
      <c r="K73" s="44">
        <v>148</v>
      </c>
      <c r="L73" s="43"/>
    </row>
    <row r="74" spans="1:12" ht="15">
      <c r="A74" s="23"/>
      <c r="B74" s="15"/>
      <c r="C74" s="11"/>
      <c r="D74" s="7" t="s">
        <v>27</v>
      </c>
      <c r="E74" s="42" t="s">
        <v>61</v>
      </c>
      <c r="F74" s="43">
        <v>200</v>
      </c>
      <c r="G74" s="43">
        <v>4.6399999999999997</v>
      </c>
      <c r="H74" s="43">
        <v>4.76</v>
      </c>
      <c r="I74" s="43">
        <v>13.72</v>
      </c>
      <c r="J74" s="43">
        <v>116.2</v>
      </c>
      <c r="K74" s="44">
        <v>131</v>
      </c>
      <c r="L74" s="43"/>
    </row>
    <row r="75" spans="1:12" ht="15">
      <c r="A75" s="23"/>
      <c r="B75" s="15"/>
      <c r="C75" s="11"/>
      <c r="D75" s="7" t="s">
        <v>28</v>
      </c>
      <c r="E75" s="42" t="s">
        <v>62</v>
      </c>
      <c r="F75" s="43">
        <v>90</v>
      </c>
      <c r="G75" s="43">
        <v>18</v>
      </c>
      <c r="H75" s="43">
        <v>17.600000000000001</v>
      </c>
      <c r="I75" s="43">
        <v>2.97</v>
      </c>
      <c r="J75" s="43">
        <v>232.2</v>
      </c>
      <c r="K75" s="44">
        <v>327</v>
      </c>
      <c r="L75" s="43"/>
    </row>
    <row r="76" spans="1:12" ht="15">
      <c r="A76" s="23"/>
      <c r="B76" s="15"/>
      <c r="C76" s="11"/>
      <c r="D76" s="7" t="s">
        <v>29</v>
      </c>
      <c r="E76" s="42" t="s">
        <v>45</v>
      </c>
      <c r="F76" s="43">
        <v>150</v>
      </c>
      <c r="G76" s="43">
        <v>5.55</v>
      </c>
      <c r="H76" s="43">
        <v>4.95</v>
      </c>
      <c r="I76" s="43">
        <v>29.55</v>
      </c>
      <c r="J76" s="43">
        <v>184.4</v>
      </c>
      <c r="K76" s="44">
        <v>256</v>
      </c>
      <c r="L76" s="43"/>
    </row>
    <row r="77" spans="1:12" ht="15">
      <c r="A77" s="23"/>
      <c r="B77" s="15"/>
      <c r="C77" s="11"/>
      <c r="D77" s="7" t="s">
        <v>30</v>
      </c>
      <c r="E77" s="42" t="s">
        <v>63</v>
      </c>
      <c r="F77" s="43">
        <v>200</v>
      </c>
      <c r="G77" s="43">
        <v>1</v>
      </c>
      <c r="H77" s="43">
        <v>0.2</v>
      </c>
      <c r="I77" s="43">
        <v>20.2</v>
      </c>
      <c r="J77" s="43">
        <v>86</v>
      </c>
      <c r="K77" s="44">
        <v>501</v>
      </c>
      <c r="L77" s="43"/>
    </row>
    <row r="78" spans="1:12" ht="15">
      <c r="A78" s="23"/>
      <c r="B78" s="15"/>
      <c r="C78" s="11"/>
      <c r="D78" s="7" t="s">
        <v>31</v>
      </c>
      <c r="E78" s="42" t="s">
        <v>49</v>
      </c>
      <c r="F78" s="43">
        <v>40</v>
      </c>
      <c r="G78" s="43">
        <v>3.08</v>
      </c>
      <c r="H78" s="43">
        <v>0.38</v>
      </c>
      <c r="I78" s="43">
        <v>19.16</v>
      </c>
      <c r="J78" s="43">
        <v>94.4</v>
      </c>
      <c r="K78" s="51" t="s">
        <v>47</v>
      </c>
      <c r="L78" s="43"/>
    </row>
    <row r="79" spans="1:12" ht="15">
      <c r="A79" s="23"/>
      <c r="B79" s="15"/>
      <c r="C79" s="11"/>
      <c r="D79" s="7" t="s">
        <v>32</v>
      </c>
      <c r="E79" s="42" t="s">
        <v>50</v>
      </c>
      <c r="F79" s="43">
        <v>40</v>
      </c>
      <c r="G79" s="43">
        <v>2.64</v>
      </c>
      <c r="H79" s="43">
        <v>0.44</v>
      </c>
      <c r="I79" s="43">
        <v>16.399999999999999</v>
      </c>
      <c r="J79" s="43">
        <v>84</v>
      </c>
      <c r="K79" s="51" t="s">
        <v>51</v>
      </c>
      <c r="L79" s="43"/>
    </row>
    <row r="80" spans="1:12" ht="1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4"/>
      <c r="B82" s="17"/>
      <c r="C82" s="8"/>
      <c r="D82" s="18" t="s">
        <v>33</v>
      </c>
      <c r="E82" s="9"/>
      <c r="F82" s="19">
        <f>SUM(F73:F81)</f>
        <v>780</v>
      </c>
      <c r="G82" s="19">
        <f t="shared" ref="G82" si="34">SUM(G73:G81)</f>
        <v>35.33</v>
      </c>
      <c r="H82" s="19">
        <f t="shared" ref="H82" si="35">SUM(H73:H81)</f>
        <v>28.39</v>
      </c>
      <c r="I82" s="19">
        <f t="shared" ref="I82" si="36">SUM(I73:I81)</f>
        <v>103.13999999999999</v>
      </c>
      <c r="J82" s="19">
        <f t="shared" ref="J82:L82" si="37">SUM(J73:J81)</f>
        <v>803.8</v>
      </c>
      <c r="K82" s="25"/>
      <c r="L82" s="19">
        <f t="shared" si="37"/>
        <v>0</v>
      </c>
    </row>
    <row r="83" spans="1:12" ht="15.75" customHeight="1" thickBot="1">
      <c r="A83" s="29">
        <f>A65</f>
        <v>1</v>
      </c>
      <c r="B83" s="30">
        <f>B65</f>
        <v>4</v>
      </c>
      <c r="C83" s="58" t="s">
        <v>4</v>
      </c>
      <c r="D83" s="59"/>
      <c r="E83" s="31"/>
      <c r="F83" s="32">
        <f>F72+F82</f>
        <v>780</v>
      </c>
      <c r="G83" s="32">
        <f t="shared" ref="G83" si="38">G72+G82</f>
        <v>35.33</v>
      </c>
      <c r="H83" s="32">
        <f t="shared" ref="H83" si="39">H72+H82</f>
        <v>28.39</v>
      </c>
      <c r="I83" s="32">
        <f t="shared" ref="I83" si="40">I72+I82</f>
        <v>103.13999999999999</v>
      </c>
      <c r="J83" s="32">
        <f t="shared" ref="J83:L83" si="41">J72+J82</f>
        <v>803.8</v>
      </c>
      <c r="K83" s="32"/>
      <c r="L83" s="32">
        <f t="shared" si="41"/>
        <v>0</v>
      </c>
    </row>
    <row r="84" spans="1:12" ht="15">
      <c r="A84" s="20">
        <v>1</v>
      </c>
      <c r="B84" s="21">
        <v>5</v>
      </c>
      <c r="C84" s="22" t="s">
        <v>20</v>
      </c>
      <c r="D84" s="5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7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24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4"/>
      <c r="B91" s="17"/>
      <c r="C91" s="8"/>
      <c r="D91" s="18" t="s">
        <v>33</v>
      </c>
      <c r="E91" s="9"/>
      <c r="F91" s="19">
        <f>SUM(F84:F90)</f>
        <v>0</v>
      </c>
      <c r="G91" s="19">
        <f t="shared" ref="G91" si="42">SUM(G84:G90)</f>
        <v>0</v>
      </c>
      <c r="H91" s="19">
        <f t="shared" ref="H91" si="43">SUM(H84:H90)</f>
        <v>0</v>
      </c>
      <c r="I91" s="19">
        <f t="shared" ref="I91" si="44">SUM(I84:I90)</f>
        <v>0</v>
      </c>
      <c r="J91" s="19">
        <f t="shared" ref="J91:L91" si="45">SUM(J84:J90)</f>
        <v>0</v>
      </c>
      <c r="K91" s="25"/>
      <c r="L91" s="19">
        <f t="shared" si="45"/>
        <v>0</v>
      </c>
    </row>
    <row r="92" spans="1:12" ht="15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 t="s">
        <v>52</v>
      </c>
      <c r="F92" s="43">
        <v>60</v>
      </c>
      <c r="G92" s="43">
        <v>0.42</v>
      </c>
      <c r="H92" s="43">
        <v>0.06</v>
      </c>
      <c r="I92" s="43">
        <v>1.1399999999999999</v>
      </c>
      <c r="J92" s="43">
        <v>6.6</v>
      </c>
      <c r="K92" s="44">
        <v>148</v>
      </c>
      <c r="L92" s="43"/>
    </row>
    <row r="93" spans="1:12" ht="15">
      <c r="A93" s="23"/>
      <c r="B93" s="15"/>
      <c r="C93" s="11"/>
      <c r="D93" s="7" t="s">
        <v>27</v>
      </c>
      <c r="E93" s="42" t="s">
        <v>64</v>
      </c>
      <c r="F93" s="43">
        <v>200</v>
      </c>
      <c r="G93" s="43">
        <v>5.92</v>
      </c>
      <c r="H93" s="43">
        <v>2.62</v>
      </c>
      <c r="I93" s="43">
        <v>12.62</v>
      </c>
      <c r="J93" s="43">
        <v>97.8</v>
      </c>
      <c r="K93" s="44">
        <v>127</v>
      </c>
      <c r="L93" s="43"/>
    </row>
    <row r="94" spans="1:12" ht="15">
      <c r="A94" s="23"/>
      <c r="B94" s="15"/>
      <c r="C94" s="11"/>
      <c r="D94" s="7" t="s">
        <v>28</v>
      </c>
      <c r="E94" s="42" t="s">
        <v>65</v>
      </c>
      <c r="F94" s="43">
        <v>100</v>
      </c>
      <c r="G94" s="43">
        <v>16</v>
      </c>
      <c r="H94" s="43">
        <v>15.5</v>
      </c>
      <c r="I94" s="43">
        <v>12</v>
      </c>
      <c r="J94" s="43">
        <v>253</v>
      </c>
      <c r="K94" s="44">
        <v>341</v>
      </c>
      <c r="L94" s="43"/>
    </row>
    <row r="95" spans="1:12" ht="15">
      <c r="A95" s="23"/>
      <c r="B95" s="15"/>
      <c r="C95" s="11"/>
      <c r="D95" s="7" t="s">
        <v>29</v>
      </c>
      <c r="E95" s="42" t="s">
        <v>66</v>
      </c>
      <c r="F95" s="43">
        <v>150</v>
      </c>
      <c r="G95" s="43">
        <v>4.05</v>
      </c>
      <c r="H95" s="43">
        <v>6</v>
      </c>
      <c r="I95" s="43">
        <v>8.6999999999999993</v>
      </c>
      <c r="J95" s="43">
        <v>105</v>
      </c>
      <c r="K95" s="44">
        <v>377</v>
      </c>
      <c r="L95" s="43"/>
    </row>
    <row r="96" spans="1:12" ht="15">
      <c r="A96" s="23"/>
      <c r="B96" s="15"/>
      <c r="C96" s="11"/>
      <c r="D96" s="7" t="s">
        <v>30</v>
      </c>
      <c r="E96" s="42" t="s">
        <v>67</v>
      </c>
      <c r="F96" s="43">
        <v>200</v>
      </c>
      <c r="G96" s="43">
        <v>0.67</v>
      </c>
      <c r="H96" s="43">
        <v>0.27</v>
      </c>
      <c r="I96" s="43">
        <v>18.3</v>
      </c>
      <c r="J96" s="43">
        <v>78</v>
      </c>
      <c r="K96" s="44">
        <v>496</v>
      </c>
      <c r="L96" s="43"/>
    </row>
    <row r="97" spans="1:12" ht="15">
      <c r="A97" s="23"/>
      <c r="B97" s="15"/>
      <c r="C97" s="11"/>
      <c r="D97" s="7" t="s">
        <v>31</v>
      </c>
      <c r="E97" s="42" t="s">
        <v>49</v>
      </c>
      <c r="F97" s="43">
        <v>40</v>
      </c>
      <c r="G97" s="43">
        <v>3.08</v>
      </c>
      <c r="H97" s="43">
        <v>0.38</v>
      </c>
      <c r="I97" s="43">
        <v>19.16</v>
      </c>
      <c r="J97" s="43">
        <v>94.4</v>
      </c>
      <c r="K97" s="51" t="s">
        <v>47</v>
      </c>
      <c r="L97" s="43"/>
    </row>
    <row r="98" spans="1:12" ht="15">
      <c r="A98" s="23"/>
      <c r="B98" s="15"/>
      <c r="C98" s="11"/>
      <c r="D98" s="7" t="s">
        <v>32</v>
      </c>
      <c r="E98" s="42" t="s">
        <v>50</v>
      </c>
      <c r="F98" s="43">
        <v>40</v>
      </c>
      <c r="G98" s="43">
        <v>2.64</v>
      </c>
      <c r="H98" s="43">
        <v>0.44</v>
      </c>
      <c r="I98" s="43">
        <v>16.399999999999999</v>
      </c>
      <c r="J98" s="43">
        <v>84</v>
      </c>
      <c r="K98" s="51" t="s">
        <v>51</v>
      </c>
      <c r="L98" s="43"/>
    </row>
    <row r="99" spans="1:12" ht="1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4"/>
      <c r="B101" s="17"/>
      <c r="C101" s="8"/>
      <c r="D101" s="18" t="s">
        <v>33</v>
      </c>
      <c r="E101" s="9"/>
      <c r="F101" s="19">
        <f>SUM(F92:F100)</f>
        <v>790</v>
      </c>
      <c r="G101" s="19">
        <f t="shared" ref="G101" si="46">SUM(G92:G100)</f>
        <v>32.78</v>
      </c>
      <c r="H101" s="19">
        <f t="shared" ref="H101" si="47">SUM(H92:H100)</f>
        <v>25.27</v>
      </c>
      <c r="I101" s="19">
        <f t="shared" ref="I101" si="48">SUM(I92:I100)</f>
        <v>88.32</v>
      </c>
      <c r="J101" s="19">
        <f t="shared" ref="J101:L101" si="49">SUM(J92:J100)</f>
        <v>718.8</v>
      </c>
      <c r="K101" s="25"/>
      <c r="L101" s="19">
        <f t="shared" si="49"/>
        <v>0</v>
      </c>
    </row>
    <row r="102" spans="1:12" ht="15.75" customHeight="1" thickBot="1">
      <c r="A102" s="29">
        <f>A84</f>
        <v>1</v>
      </c>
      <c r="B102" s="30">
        <f>B84</f>
        <v>5</v>
      </c>
      <c r="C102" s="58" t="s">
        <v>4</v>
      </c>
      <c r="D102" s="59"/>
      <c r="E102" s="31"/>
      <c r="F102" s="32">
        <f>F91+F101</f>
        <v>790</v>
      </c>
      <c r="G102" s="32">
        <f t="shared" ref="G102" si="50">G91+G101</f>
        <v>32.78</v>
      </c>
      <c r="H102" s="32">
        <f t="shared" ref="H102" si="51">H91+H101</f>
        <v>25.27</v>
      </c>
      <c r="I102" s="32">
        <f t="shared" ref="I102" si="52">I91+I101</f>
        <v>88.32</v>
      </c>
      <c r="J102" s="32">
        <f t="shared" ref="J102:L102" si="53">J91+J101</f>
        <v>718.8</v>
      </c>
      <c r="K102" s="32"/>
      <c r="L102" s="32">
        <f t="shared" si="53"/>
        <v>0</v>
      </c>
    </row>
    <row r="103" spans="1:12" ht="15">
      <c r="A103" s="20">
        <v>2</v>
      </c>
      <c r="B103" s="21">
        <v>1</v>
      </c>
      <c r="C103" s="22" t="s">
        <v>20</v>
      </c>
      <c r="D103" s="5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 t="s">
        <v>24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4"/>
      <c r="B110" s="17"/>
      <c r="C110" s="8"/>
      <c r="D110" s="18" t="s">
        <v>33</v>
      </c>
      <c r="E110" s="9"/>
      <c r="F110" s="19">
        <f>SUM(F103:F109)</f>
        <v>0</v>
      </c>
      <c r="G110" s="19">
        <f t="shared" ref="G110:J110" si="54">SUM(G103:G109)</f>
        <v>0</v>
      </c>
      <c r="H110" s="19">
        <f t="shared" si="54"/>
        <v>0</v>
      </c>
      <c r="I110" s="19">
        <f t="shared" si="54"/>
        <v>0</v>
      </c>
      <c r="J110" s="19">
        <f t="shared" si="54"/>
        <v>0</v>
      </c>
      <c r="K110" s="25"/>
      <c r="L110" s="19">
        <f t="shared" ref="L110" si="55">SUM(L103:L109)</f>
        <v>0</v>
      </c>
    </row>
    <row r="111" spans="1:12" ht="15">
      <c r="A111" s="26">
        <f>A103</f>
        <v>2</v>
      </c>
      <c r="B111" s="13">
        <f>B103</f>
        <v>1</v>
      </c>
      <c r="C111" s="10" t="s">
        <v>25</v>
      </c>
      <c r="D111" s="7" t="s">
        <v>26</v>
      </c>
      <c r="E111" s="42" t="s">
        <v>52</v>
      </c>
      <c r="F111" s="43">
        <v>60</v>
      </c>
      <c r="G111" s="43">
        <v>0.42</v>
      </c>
      <c r="H111" s="43">
        <v>0.06</v>
      </c>
      <c r="I111" s="43">
        <v>1.1399999999999999</v>
      </c>
      <c r="J111" s="43">
        <v>6.6</v>
      </c>
      <c r="K111" s="44">
        <v>148</v>
      </c>
      <c r="L111" s="43"/>
    </row>
    <row r="112" spans="1:12" ht="15">
      <c r="A112" s="23"/>
      <c r="B112" s="15"/>
      <c r="C112" s="11"/>
      <c r="D112" s="7" t="s">
        <v>27</v>
      </c>
      <c r="E112" s="42" t="s">
        <v>78</v>
      </c>
      <c r="F112" s="43">
        <v>200</v>
      </c>
      <c r="G112" s="43">
        <v>1.86</v>
      </c>
      <c r="H112" s="43">
        <v>3.78</v>
      </c>
      <c r="I112" s="43">
        <v>8.26</v>
      </c>
      <c r="J112" s="43">
        <v>74.599999999999994</v>
      </c>
      <c r="K112" s="44">
        <v>98</v>
      </c>
      <c r="L112" s="43"/>
    </row>
    <row r="113" spans="1:12" ht="15">
      <c r="A113" s="23"/>
      <c r="B113" s="15"/>
      <c r="C113" s="11"/>
      <c r="D113" s="7" t="s">
        <v>28</v>
      </c>
      <c r="E113" s="42" t="s">
        <v>79</v>
      </c>
      <c r="F113" s="43">
        <v>100</v>
      </c>
      <c r="G113" s="43">
        <v>9.5</v>
      </c>
      <c r="H113" s="43">
        <v>11.07</v>
      </c>
      <c r="I113" s="43">
        <v>2.21</v>
      </c>
      <c r="J113" s="43">
        <v>146.41999999999999</v>
      </c>
      <c r="K113" s="44">
        <v>367</v>
      </c>
      <c r="L113" s="43"/>
    </row>
    <row r="114" spans="1:12" ht="15">
      <c r="A114" s="23"/>
      <c r="B114" s="15"/>
      <c r="C114" s="11"/>
      <c r="D114" s="7" t="s">
        <v>29</v>
      </c>
      <c r="E114" s="42" t="s">
        <v>80</v>
      </c>
      <c r="F114" s="43">
        <v>150</v>
      </c>
      <c r="G114" s="43">
        <v>8.5</v>
      </c>
      <c r="H114" s="43">
        <v>6.4</v>
      </c>
      <c r="I114" s="43">
        <v>37.700000000000003</v>
      </c>
      <c r="J114" s="43">
        <v>242.1</v>
      </c>
      <c r="K114" s="44">
        <v>202</v>
      </c>
      <c r="L114" s="43"/>
    </row>
    <row r="115" spans="1:12" ht="15">
      <c r="A115" s="23"/>
      <c r="B115" s="15"/>
      <c r="C115" s="11"/>
      <c r="D115" s="7" t="s">
        <v>30</v>
      </c>
      <c r="E115" s="42" t="s">
        <v>81</v>
      </c>
      <c r="F115" s="43">
        <v>200</v>
      </c>
      <c r="G115" s="43">
        <v>0.3</v>
      </c>
      <c r="H115" s="43">
        <v>0.01</v>
      </c>
      <c r="I115" s="43">
        <v>17.5</v>
      </c>
      <c r="J115" s="43">
        <v>72</v>
      </c>
      <c r="K115" s="44">
        <v>494</v>
      </c>
      <c r="L115" s="43"/>
    </row>
    <row r="116" spans="1:12" ht="15">
      <c r="A116" s="23"/>
      <c r="B116" s="15"/>
      <c r="C116" s="11"/>
      <c r="D116" s="7" t="s">
        <v>31</v>
      </c>
      <c r="E116" s="42" t="s">
        <v>49</v>
      </c>
      <c r="F116" s="43">
        <v>40</v>
      </c>
      <c r="G116" s="43">
        <v>3.08</v>
      </c>
      <c r="H116" s="43">
        <v>0.38</v>
      </c>
      <c r="I116" s="43">
        <v>19.16</v>
      </c>
      <c r="J116" s="43">
        <v>94.4</v>
      </c>
      <c r="K116" s="51" t="s">
        <v>47</v>
      </c>
      <c r="L116" s="43"/>
    </row>
    <row r="117" spans="1:12" ht="15">
      <c r="A117" s="23"/>
      <c r="B117" s="15"/>
      <c r="C117" s="11"/>
      <c r="D117" s="7" t="s">
        <v>32</v>
      </c>
      <c r="E117" s="42" t="s">
        <v>50</v>
      </c>
      <c r="F117" s="43">
        <v>40</v>
      </c>
      <c r="G117" s="43">
        <v>2.64</v>
      </c>
      <c r="H117" s="43">
        <v>0.44</v>
      </c>
      <c r="I117" s="43">
        <v>16.399999999999999</v>
      </c>
      <c r="J117" s="43">
        <v>84</v>
      </c>
      <c r="K117" s="51" t="s">
        <v>51</v>
      </c>
      <c r="L117" s="43"/>
    </row>
    <row r="118" spans="1:12" ht="1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4"/>
      <c r="B120" s="17"/>
      <c r="C120" s="8"/>
      <c r="D120" s="18" t="s">
        <v>33</v>
      </c>
      <c r="E120" s="9"/>
      <c r="F120" s="19">
        <f>SUM(F111:F119)</f>
        <v>790</v>
      </c>
      <c r="G120" s="19">
        <f t="shared" ref="G120:J120" si="56">SUM(G111:G119)</f>
        <v>26.300000000000004</v>
      </c>
      <c r="H120" s="19">
        <f t="shared" si="56"/>
        <v>22.140000000000004</v>
      </c>
      <c r="I120" s="19">
        <f t="shared" si="56"/>
        <v>102.37</v>
      </c>
      <c r="J120" s="19">
        <f t="shared" si="56"/>
        <v>720.12</v>
      </c>
      <c r="K120" s="25"/>
      <c r="L120" s="19">
        <f t="shared" ref="L120" si="57">SUM(L111:L119)</f>
        <v>0</v>
      </c>
    </row>
    <row r="121" spans="1:12" ht="15.75" thickBot="1">
      <c r="A121" s="29">
        <f>A103</f>
        <v>2</v>
      </c>
      <c r="B121" s="30">
        <f>B103</f>
        <v>1</v>
      </c>
      <c r="C121" s="58" t="s">
        <v>4</v>
      </c>
      <c r="D121" s="59"/>
      <c r="E121" s="31"/>
      <c r="F121" s="32">
        <f>F110+F120</f>
        <v>790</v>
      </c>
      <c r="G121" s="32">
        <f>G110+G120</f>
        <v>26.300000000000004</v>
      </c>
      <c r="H121" s="32">
        <f>H110+H120</f>
        <v>22.140000000000004</v>
      </c>
      <c r="I121" s="32">
        <f>I110+I120</f>
        <v>102.37</v>
      </c>
      <c r="J121" s="32">
        <f>J110+J120</f>
        <v>720.12</v>
      </c>
      <c r="K121" s="32"/>
      <c r="L121" s="32">
        <f>L110+L120</f>
        <v>0</v>
      </c>
    </row>
    <row r="122" spans="1:12" ht="15">
      <c r="A122" s="14">
        <v>2</v>
      </c>
      <c r="B122" s="15">
        <v>2</v>
      </c>
      <c r="C122" s="22" t="s">
        <v>20</v>
      </c>
      <c r="D122" s="5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22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7" t="s">
        <v>23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7" t="s">
        <v>24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6"/>
      <c r="B129" s="17"/>
      <c r="C129" s="8"/>
      <c r="D129" s="18" t="s">
        <v>33</v>
      </c>
      <c r="E129" s="9"/>
      <c r="F129" s="19">
        <f>SUM(F122:F128)</f>
        <v>0</v>
      </c>
      <c r="G129" s="19">
        <f t="shared" ref="G129:J129" si="58">SUM(G122:G128)</f>
        <v>0</v>
      </c>
      <c r="H129" s="19">
        <f t="shared" si="58"/>
        <v>0</v>
      </c>
      <c r="I129" s="19">
        <f t="shared" si="58"/>
        <v>0</v>
      </c>
      <c r="J129" s="19">
        <f t="shared" si="58"/>
        <v>0</v>
      </c>
      <c r="K129" s="25"/>
      <c r="L129" s="19">
        <f t="shared" ref="L129" si="59">SUM(L122:L128)</f>
        <v>0</v>
      </c>
    </row>
    <row r="130" spans="1:12" ht="15">
      <c r="A130" s="13">
        <f>A122</f>
        <v>2</v>
      </c>
      <c r="B130" s="13">
        <f>B122</f>
        <v>2</v>
      </c>
      <c r="C130" s="10" t="s">
        <v>25</v>
      </c>
      <c r="D130" s="7" t="s">
        <v>26</v>
      </c>
      <c r="E130" s="42" t="s">
        <v>52</v>
      </c>
      <c r="F130" s="43">
        <v>60</v>
      </c>
      <c r="G130" s="43">
        <v>0.42</v>
      </c>
      <c r="H130" s="43">
        <v>0.06</v>
      </c>
      <c r="I130" s="43">
        <v>1.1399999999999999</v>
      </c>
      <c r="J130" s="43">
        <v>6.6</v>
      </c>
      <c r="K130" s="44">
        <v>148</v>
      </c>
      <c r="L130" s="43"/>
    </row>
    <row r="131" spans="1:12" ht="15">
      <c r="A131" s="14"/>
      <c r="B131" s="15"/>
      <c r="C131" s="11"/>
      <c r="D131" s="7" t="s">
        <v>27</v>
      </c>
      <c r="E131" s="42" t="s">
        <v>61</v>
      </c>
      <c r="F131" s="43">
        <v>200</v>
      </c>
      <c r="G131" s="43">
        <v>4.6399999999999997</v>
      </c>
      <c r="H131" s="43">
        <v>4.76</v>
      </c>
      <c r="I131" s="43">
        <v>13.72</v>
      </c>
      <c r="J131" s="43">
        <v>116.2</v>
      </c>
      <c r="K131" s="44">
        <v>131</v>
      </c>
      <c r="L131" s="43"/>
    </row>
    <row r="132" spans="1:12" ht="15">
      <c r="A132" s="14"/>
      <c r="B132" s="15"/>
      <c r="C132" s="11"/>
      <c r="D132" s="7" t="s">
        <v>28</v>
      </c>
      <c r="E132" s="42" t="s">
        <v>73</v>
      </c>
      <c r="F132" s="43">
        <v>90</v>
      </c>
      <c r="G132" s="43">
        <v>12</v>
      </c>
      <c r="H132" s="43">
        <v>3.6</v>
      </c>
      <c r="I132" s="43">
        <v>3</v>
      </c>
      <c r="J132" s="43">
        <v>92.4</v>
      </c>
      <c r="K132" s="44">
        <v>298</v>
      </c>
      <c r="L132" s="43"/>
    </row>
    <row r="133" spans="1:12" ht="15">
      <c r="A133" s="14"/>
      <c r="B133" s="15"/>
      <c r="C133" s="11"/>
      <c r="D133" s="7"/>
      <c r="E133" s="42" t="s">
        <v>46</v>
      </c>
      <c r="F133" s="43">
        <v>30</v>
      </c>
      <c r="G133" s="43">
        <v>0.44</v>
      </c>
      <c r="H133" s="43">
        <v>2.8</v>
      </c>
      <c r="I133" s="43">
        <v>0.73</v>
      </c>
      <c r="J133" s="43">
        <v>29.91</v>
      </c>
      <c r="K133" s="44">
        <v>408</v>
      </c>
      <c r="L133" s="43"/>
    </row>
    <row r="134" spans="1:12" ht="15">
      <c r="A134" s="14"/>
      <c r="B134" s="15"/>
      <c r="C134" s="11"/>
      <c r="D134" s="7" t="s">
        <v>29</v>
      </c>
      <c r="E134" s="42" t="s">
        <v>55</v>
      </c>
      <c r="F134" s="43">
        <v>180</v>
      </c>
      <c r="G134" s="43">
        <v>4.5199999999999996</v>
      </c>
      <c r="H134" s="43">
        <v>6.52</v>
      </c>
      <c r="I134" s="43">
        <v>46.62</v>
      </c>
      <c r="J134" s="43">
        <v>263.16000000000003</v>
      </c>
      <c r="K134" s="44">
        <v>385</v>
      </c>
      <c r="L134" s="43"/>
    </row>
    <row r="135" spans="1:12" ht="15">
      <c r="A135" s="14"/>
      <c r="B135" s="15"/>
      <c r="C135" s="11"/>
      <c r="D135" s="7" t="s">
        <v>30</v>
      </c>
      <c r="E135" s="42" t="s">
        <v>74</v>
      </c>
      <c r="F135" s="43">
        <v>200</v>
      </c>
      <c r="G135" s="43">
        <v>0.2</v>
      </c>
      <c r="H135" s="43">
        <v>0.1</v>
      </c>
      <c r="I135" s="43">
        <v>10.7</v>
      </c>
      <c r="J135" s="43">
        <v>44</v>
      </c>
      <c r="K135" s="44">
        <v>491</v>
      </c>
      <c r="L135" s="43"/>
    </row>
    <row r="136" spans="1:12" ht="15">
      <c r="A136" s="14"/>
      <c r="B136" s="15"/>
      <c r="C136" s="11"/>
      <c r="D136" s="7" t="s">
        <v>31</v>
      </c>
      <c r="E136" s="42" t="s">
        <v>49</v>
      </c>
      <c r="F136" s="43">
        <v>40</v>
      </c>
      <c r="G136" s="43">
        <v>3.08</v>
      </c>
      <c r="H136" s="43">
        <v>0.38</v>
      </c>
      <c r="I136" s="43">
        <v>19.16</v>
      </c>
      <c r="J136" s="43">
        <v>94.4</v>
      </c>
      <c r="K136" s="51" t="s">
        <v>47</v>
      </c>
      <c r="L136" s="43"/>
    </row>
    <row r="137" spans="1:12" ht="15">
      <c r="A137" s="14"/>
      <c r="B137" s="15"/>
      <c r="C137" s="11"/>
      <c r="D137" s="7" t="s">
        <v>32</v>
      </c>
      <c r="E137" s="42" t="s">
        <v>50</v>
      </c>
      <c r="F137" s="43">
        <v>40</v>
      </c>
      <c r="G137" s="43">
        <v>2.64</v>
      </c>
      <c r="H137" s="43">
        <v>0.44</v>
      </c>
      <c r="I137" s="43">
        <v>16.399999999999999</v>
      </c>
      <c r="J137" s="43">
        <v>84</v>
      </c>
      <c r="K137" s="51" t="s">
        <v>51</v>
      </c>
      <c r="L137" s="43"/>
    </row>
    <row r="138" spans="1:12" ht="1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16"/>
      <c r="B140" s="17"/>
      <c r="C140" s="8"/>
      <c r="D140" s="18" t="s">
        <v>33</v>
      </c>
      <c r="E140" s="9"/>
      <c r="F140" s="19">
        <f>SUM(F130:F139)</f>
        <v>840</v>
      </c>
      <c r="G140" s="19">
        <f t="shared" ref="G140:J140" si="60">SUM(G130:G139)</f>
        <v>27.939999999999998</v>
      </c>
      <c r="H140" s="19">
        <f t="shared" si="60"/>
        <v>18.66</v>
      </c>
      <c r="I140" s="19">
        <f t="shared" si="60"/>
        <v>111.47</v>
      </c>
      <c r="J140" s="19">
        <f t="shared" si="60"/>
        <v>730.67</v>
      </c>
      <c r="K140" s="25"/>
      <c r="L140" s="19">
        <f t="shared" ref="L140" si="61">SUM(L130:L139)</f>
        <v>0</v>
      </c>
    </row>
    <row r="141" spans="1:12" ht="15.75" thickBot="1">
      <c r="A141" s="33">
        <f>A122</f>
        <v>2</v>
      </c>
      <c r="B141" s="33">
        <f>B122</f>
        <v>2</v>
      </c>
      <c r="C141" s="58" t="s">
        <v>4</v>
      </c>
      <c r="D141" s="59"/>
      <c r="E141" s="31"/>
      <c r="F141" s="32">
        <f>F129+F140</f>
        <v>840</v>
      </c>
      <c r="G141" s="32">
        <f t="shared" ref="G141" si="62">G129+G140</f>
        <v>27.939999999999998</v>
      </c>
      <c r="H141" s="32">
        <f t="shared" ref="H141" si="63">H129+H140</f>
        <v>18.66</v>
      </c>
      <c r="I141" s="32">
        <f t="shared" ref="I141" si="64">I129+I140</f>
        <v>111.47</v>
      </c>
      <c r="J141" s="32">
        <f t="shared" ref="J141:L141" si="65">J129+J140</f>
        <v>730.67</v>
      </c>
      <c r="K141" s="32"/>
      <c r="L141" s="32">
        <f t="shared" si="65"/>
        <v>0</v>
      </c>
    </row>
    <row r="142" spans="1:12" ht="15">
      <c r="A142" s="20">
        <v>2</v>
      </c>
      <c r="B142" s="21">
        <v>3</v>
      </c>
      <c r="C142" s="22" t="s">
        <v>20</v>
      </c>
      <c r="D142" s="5" t="s">
        <v>21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 t="s">
        <v>22</v>
      </c>
      <c r="E144" s="42"/>
      <c r="F144" s="43"/>
      <c r="G144" s="43"/>
      <c r="H144" s="43"/>
      <c r="I144" s="43"/>
      <c r="J144" s="43"/>
      <c r="K144" s="44"/>
      <c r="L144" s="43"/>
    </row>
    <row r="145" spans="1:12" ht="15.75" customHeight="1">
      <c r="A145" s="23"/>
      <c r="B145" s="15"/>
      <c r="C145" s="11"/>
      <c r="D145" s="7" t="s">
        <v>23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24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4"/>
      <c r="B149" s="17"/>
      <c r="C149" s="8"/>
      <c r="D149" s="18" t="s">
        <v>33</v>
      </c>
      <c r="E149" s="9"/>
      <c r="F149" s="19">
        <f>SUM(F142:F148)</f>
        <v>0</v>
      </c>
      <c r="G149" s="19">
        <f t="shared" ref="G149:J149" si="66">SUM(G142:G148)</f>
        <v>0</v>
      </c>
      <c r="H149" s="19">
        <f t="shared" si="66"/>
        <v>0</v>
      </c>
      <c r="I149" s="19">
        <f t="shared" si="66"/>
        <v>0</v>
      </c>
      <c r="J149" s="19">
        <f t="shared" si="66"/>
        <v>0</v>
      </c>
      <c r="K149" s="25"/>
      <c r="L149" s="19">
        <f t="shared" ref="L149" si="67">SUM(L142:L148)</f>
        <v>0</v>
      </c>
    </row>
    <row r="150" spans="1:12" ht="15">
      <c r="A150" s="26">
        <f>A142</f>
        <v>2</v>
      </c>
      <c r="B150" s="13">
        <f>B142</f>
        <v>3</v>
      </c>
      <c r="C150" s="10" t="s">
        <v>25</v>
      </c>
      <c r="D150" s="7" t="s">
        <v>26</v>
      </c>
      <c r="E150" s="42" t="s">
        <v>52</v>
      </c>
      <c r="F150" s="43">
        <v>60</v>
      </c>
      <c r="G150" s="43">
        <v>0.42</v>
      </c>
      <c r="H150" s="43">
        <v>0.06</v>
      </c>
      <c r="I150" s="43">
        <v>1.1399999999999999</v>
      </c>
      <c r="J150" s="43">
        <v>6.6</v>
      </c>
      <c r="K150" s="44">
        <v>148</v>
      </c>
      <c r="L150" s="43"/>
    </row>
    <row r="151" spans="1:12" ht="15">
      <c r="A151" s="23"/>
      <c r="B151" s="15"/>
      <c r="C151" s="11"/>
      <c r="D151" s="7" t="s">
        <v>27</v>
      </c>
      <c r="E151" s="42" t="s">
        <v>75</v>
      </c>
      <c r="F151" s="43">
        <v>200</v>
      </c>
      <c r="G151" s="43">
        <v>1.2</v>
      </c>
      <c r="H151" s="43">
        <v>3.6</v>
      </c>
      <c r="I151" s="43">
        <v>3.04</v>
      </c>
      <c r="J151" s="43">
        <v>49.4</v>
      </c>
      <c r="K151" s="44">
        <v>104</v>
      </c>
      <c r="L151" s="43"/>
    </row>
    <row r="152" spans="1:12" ht="1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29</v>
      </c>
      <c r="E153" s="42" t="s">
        <v>83</v>
      </c>
      <c r="F153" s="43">
        <v>230</v>
      </c>
      <c r="G153" s="43">
        <v>39.57</v>
      </c>
      <c r="H153" s="43">
        <v>10.74</v>
      </c>
      <c r="I153" s="43">
        <v>45.93</v>
      </c>
      <c r="J153" s="43">
        <v>438.7</v>
      </c>
      <c r="K153" s="51" t="s">
        <v>84</v>
      </c>
      <c r="L153" s="43"/>
    </row>
    <row r="154" spans="1:12" ht="15">
      <c r="A154" s="23"/>
      <c r="B154" s="15"/>
      <c r="C154" s="11"/>
      <c r="D154" s="7" t="s">
        <v>30</v>
      </c>
      <c r="E154" s="42" t="s">
        <v>63</v>
      </c>
      <c r="F154" s="43">
        <v>200</v>
      </c>
      <c r="G154" s="43">
        <v>1</v>
      </c>
      <c r="H154" s="43">
        <v>0.2</v>
      </c>
      <c r="I154" s="43">
        <v>20.2</v>
      </c>
      <c r="J154" s="43">
        <v>86</v>
      </c>
      <c r="K154" s="44">
        <v>501</v>
      </c>
      <c r="L154" s="43"/>
    </row>
    <row r="155" spans="1:12" ht="15">
      <c r="A155" s="23"/>
      <c r="B155" s="15"/>
      <c r="C155" s="11"/>
      <c r="D155" s="7" t="s">
        <v>31</v>
      </c>
      <c r="E155" s="42" t="s">
        <v>49</v>
      </c>
      <c r="F155" s="43">
        <v>40</v>
      </c>
      <c r="G155" s="43">
        <v>3.08</v>
      </c>
      <c r="H155" s="43">
        <v>0.38</v>
      </c>
      <c r="I155" s="43">
        <v>19.16</v>
      </c>
      <c r="J155" s="43">
        <v>94.4</v>
      </c>
      <c r="K155" s="51" t="s">
        <v>47</v>
      </c>
      <c r="L155" s="43"/>
    </row>
    <row r="156" spans="1:12" ht="15">
      <c r="A156" s="23"/>
      <c r="B156" s="15"/>
      <c r="C156" s="11"/>
      <c r="D156" s="7" t="s">
        <v>32</v>
      </c>
      <c r="E156" s="42" t="s">
        <v>50</v>
      </c>
      <c r="F156" s="43">
        <v>40</v>
      </c>
      <c r="G156" s="43">
        <v>2.64</v>
      </c>
      <c r="H156" s="43">
        <v>0.44</v>
      </c>
      <c r="I156" s="43">
        <v>16.399999999999999</v>
      </c>
      <c r="J156" s="43">
        <v>84</v>
      </c>
      <c r="K156" s="51" t="s">
        <v>51</v>
      </c>
      <c r="L156" s="43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4"/>
      <c r="B159" s="17"/>
      <c r="C159" s="8"/>
      <c r="D159" s="18" t="s">
        <v>33</v>
      </c>
      <c r="E159" s="9"/>
      <c r="F159" s="19">
        <f>SUM(F150:F158)</f>
        <v>770</v>
      </c>
      <c r="G159" s="19">
        <f t="shared" ref="G159:J159" si="68">SUM(G150:G158)</f>
        <v>47.91</v>
      </c>
      <c r="H159" s="19">
        <f t="shared" si="68"/>
        <v>15.42</v>
      </c>
      <c r="I159" s="19">
        <f t="shared" si="68"/>
        <v>105.87</v>
      </c>
      <c r="J159" s="19">
        <f t="shared" si="68"/>
        <v>759.1</v>
      </c>
      <c r="K159" s="25"/>
      <c r="L159" s="19">
        <f t="shared" ref="L159" si="69">SUM(L150:L158)</f>
        <v>0</v>
      </c>
    </row>
    <row r="160" spans="1:12" ht="15.75" thickBot="1">
      <c r="A160" s="29">
        <f>A142</f>
        <v>2</v>
      </c>
      <c r="B160" s="30">
        <f>B142</f>
        <v>3</v>
      </c>
      <c r="C160" s="58" t="s">
        <v>4</v>
      </c>
      <c r="D160" s="59"/>
      <c r="E160" s="31"/>
      <c r="F160" s="32">
        <f>F149+F159</f>
        <v>770</v>
      </c>
      <c r="G160" s="32">
        <f t="shared" ref="G160" si="70">G149+G159</f>
        <v>47.91</v>
      </c>
      <c r="H160" s="32">
        <f t="shared" ref="H160" si="71">H149+H159</f>
        <v>15.42</v>
      </c>
      <c r="I160" s="32">
        <f t="shared" ref="I160" si="72">I149+I159</f>
        <v>105.87</v>
      </c>
      <c r="J160" s="32">
        <f t="shared" ref="J160:L160" si="73">J149+J159</f>
        <v>759.1</v>
      </c>
      <c r="K160" s="32"/>
      <c r="L160" s="32">
        <f t="shared" si="73"/>
        <v>0</v>
      </c>
    </row>
    <row r="161" spans="1:12" ht="15">
      <c r="A161" s="20">
        <v>2</v>
      </c>
      <c r="B161" s="21">
        <v>4</v>
      </c>
      <c r="C161" s="22" t="s">
        <v>20</v>
      </c>
      <c r="D161" s="5" t="s">
        <v>21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22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7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24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4"/>
      <c r="B168" s="17"/>
      <c r="C168" s="8"/>
      <c r="D168" s="18" t="s">
        <v>33</v>
      </c>
      <c r="E168" s="9"/>
      <c r="F168" s="19">
        <f>SUM(F161:F167)</f>
        <v>0</v>
      </c>
      <c r="G168" s="19">
        <f t="shared" ref="G168:J168" si="74">SUM(G161:G167)</f>
        <v>0</v>
      </c>
      <c r="H168" s="19">
        <f t="shared" si="74"/>
        <v>0</v>
      </c>
      <c r="I168" s="19">
        <f t="shared" si="74"/>
        <v>0</v>
      </c>
      <c r="J168" s="19">
        <f t="shared" si="74"/>
        <v>0</v>
      </c>
      <c r="K168" s="25"/>
      <c r="L168" s="19">
        <f t="shared" ref="L168" si="75">SUM(L161:L167)</f>
        <v>0</v>
      </c>
    </row>
    <row r="169" spans="1:12" ht="15">
      <c r="A169" s="26">
        <f>A161</f>
        <v>2</v>
      </c>
      <c r="B169" s="13">
        <f>B161</f>
        <v>4</v>
      </c>
      <c r="C169" s="10" t="s">
        <v>25</v>
      </c>
      <c r="D169" s="7" t="s">
        <v>26</v>
      </c>
      <c r="E169" s="42" t="s">
        <v>52</v>
      </c>
      <c r="F169" s="43">
        <v>60</v>
      </c>
      <c r="G169" s="43">
        <v>0.42</v>
      </c>
      <c r="H169" s="43">
        <v>0.06</v>
      </c>
      <c r="I169" s="43">
        <v>1.1399999999999999</v>
      </c>
      <c r="J169" s="43">
        <v>6.6</v>
      </c>
      <c r="K169" s="44">
        <v>148</v>
      </c>
      <c r="L169" s="43"/>
    </row>
    <row r="170" spans="1:12" ht="15">
      <c r="A170" s="23"/>
      <c r="B170" s="15"/>
      <c r="C170" s="11"/>
      <c r="D170" s="7" t="s">
        <v>27</v>
      </c>
      <c r="E170" s="42" t="s">
        <v>68</v>
      </c>
      <c r="F170" s="43">
        <v>200</v>
      </c>
      <c r="G170" s="43">
        <v>2.3199999999999998</v>
      </c>
      <c r="H170" s="43">
        <v>3.32</v>
      </c>
      <c r="I170" s="43">
        <v>9.75</v>
      </c>
      <c r="J170" s="43">
        <v>129</v>
      </c>
      <c r="K170" s="44">
        <v>129</v>
      </c>
      <c r="L170" s="43"/>
    </row>
    <row r="171" spans="1:12" ht="15">
      <c r="A171" s="23"/>
      <c r="B171" s="15"/>
      <c r="C171" s="11"/>
      <c r="D171" s="7" t="s">
        <v>28</v>
      </c>
      <c r="E171" s="42" t="s">
        <v>69</v>
      </c>
      <c r="F171" s="43">
        <v>100</v>
      </c>
      <c r="G171" s="43">
        <v>15.3</v>
      </c>
      <c r="H171" s="43">
        <v>11</v>
      </c>
      <c r="I171" s="43">
        <v>13.3</v>
      </c>
      <c r="J171" s="43">
        <v>213</v>
      </c>
      <c r="K171" s="44">
        <v>347</v>
      </c>
      <c r="L171" s="43"/>
    </row>
    <row r="172" spans="1:12" ht="15">
      <c r="A172" s="23"/>
      <c r="B172" s="15"/>
      <c r="C172" s="11"/>
      <c r="D172" s="7" t="s">
        <v>29</v>
      </c>
      <c r="E172" s="42" t="s">
        <v>70</v>
      </c>
      <c r="F172" s="43">
        <v>150</v>
      </c>
      <c r="G172" s="43">
        <v>4.05</v>
      </c>
      <c r="H172" s="43">
        <v>6</v>
      </c>
      <c r="I172" s="43">
        <v>8.6999999999999993</v>
      </c>
      <c r="J172" s="43">
        <v>105</v>
      </c>
      <c r="K172" s="44">
        <v>377</v>
      </c>
      <c r="L172" s="43"/>
    </row>
    <row r="173" spans="1:12" ht="15">
      <c r="A173" s="23"/>
      <c r="B173" s="15"/>
      <c r="C173" s="11"/>
      <c r="D173" s="7" t="s">
        <v>29</v>
      </c>
      <c r="E173" s="42" t="s">
        <v>71</v>
      </c>
      <c r="F173" s="43">
        <v>100</v>
      </c>
      <c r="G173" s="43">
        <v>2</v>
      </c>
      <c r="H173" s="43">
        <v>3.4</v>
      </c>
      <c r="I173" s="43">
        <v>7.6</v>
      </c>
      <c r="J173" s="43">
        <v>69</v>
      </c>
      <c r="K173" s="44">
        <v>380</v>
      </c>
      <c r="L173" s="43"/>
    </row>
    <row r="174" spans="1:12" ht="15">
      <c r="A174" s="23"/>
      <c r="B174" s="15"/>
      <c r="C174" s="11"/>
      <c r="D174" s="7" t="s">
        <v>30</v>
      </c>
      <c r="E174" s="42" t="s">
        <v>72</v>
      </c>
      <c r="F174" s="43">
        <v>200</v>
      </c>
      <c r="G174" s="43">
        <v>0</v>
      </c>
      <c r="H174" s="43">
        <v>0</v>
      </c>
      <c r="I174" s="43">
        <v>19</v>
      </c>
      <c r="J174" s="43">
        <v>80</v>
      </c>
      <c r="K174" s="44">
        <v>504</v>
      </c>
      <c r="L174" s="43"/>
    </row>
    <row r="175" spans="1:12" ht="15">
      <c r="A175" s="23"/>
      <c r="B175" s="15"/>
      <c r="C175" s="11"/>
      <c r="D175" s="7" t="s">
        <v>31</v>
      </c>
      <c r="E175" s="42" t="s">
        <v>49</v>
      </c>
      <c r="F175" s="43">
        <v>40</v>
      </c>
      <c r="G175" s="43">
        <v>3.08</v>
      </c>
      <c r="H175" s="43">
        <v>0.38</v>
      </c>
      <c r="I175" s="43">
        <v>19.16</v>
      </c>
      <c r="J175" s="43">
        <v>94.4</v>
      </c>
      <c r="K175" s="51" t="s">
        <v>47</v>
      </c>
      <c r="L175" s="43"/>
    </row>
    <row r="176" spans="1:12" ht="15">
      <c r="A176" s="23"/>
      <c r="B176" s="15"/>
      <c r="C176" s="11"/>
      <c r="D176" s="7" t="s">
        <v>32</v>
      </c>
      <c r="E176" s="42" t="s">
        <v>50</v>
      </c>
      <c r="F176" s="43">
        <v>40</v>
      </c>
      <c r="G176" s="43">
        <v>2.64</v>
      </c>
      <c r="H176" s="43">
        <v>0.44</v>
      </c>
      <c r="I176" s="43">
        <v>16.399999999999999</v>
      </c>
      <c r="J176" s="43">
        <v>84</v>
      </c>
      <c r="K176" s="51" t="s">
        <v>51</v>
      </c>
      <c r="L176" s="43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4"/>
      <c r="B179" s="17"/>
      <c r="C179" s="8"/>
      <c r="D179" s="18" t="s">
        <v>33</v>
      </c>
      <c r="E179" s="9"/>
      <c r="F179" s="19">
        <f>SUM(F169:F178)</f>
        <v>890</v>
      </c>
      <c r="G179" s="19">
        <f t="shared" ref="G179:J179" si="76">SUM(G169:G178)</f>
        <v>29.810000000000002</v>
      </c>
      <c r="H179" s="19">
        <f t="shared" si="76"/>
        <v>24.599999999999998</v>
      </c>
      <c r="I179" s="19">
        <f t="shared" si="76"/>
        <v>95.050000000000011</v>
      </c>
      <c r="J179" s="19">
        <f t="shared" si="76"/>
        <v>781</v>
      </c>
      <c r="K179" s="25"/>
      <c r="L179" s="19">
        <f t="shared" ref="L179" si="77">SUM(L169:L178)</f>
        <v>0</v>
      </c>
    </row>
    <row r="180" spans="1:12" ht="15.75" thickBot="1">
      <c r="A180" s="29">
        <f>A161</f>
        <v>2</v>
      </c>
      <c r="B180" s="30">
        <f>B161</f>
        <v>4</v>
      </c>
      <c r="C180" s="58" t="s">
        <v>4</v>
      </c>
      <c r="D180" s="59"/>
      <c r="E180" s="31"/>
      <c r="F180" s="32">
        <f>F168+F179</f>
        <v>890</v>
      </c>
      <c r="G180" s="32">
        <f t="shared" ref="G180" si="78">G168+G179</f>
        <v>29.810000000000002</v>
      </c>
      <c r="H180" s="32">
        <f t="shared" ref="H180" si="79">H168+H179</f>
        <v>24.599999999999998</v>
      </c>
      <c r="I180" s="32">
        <f t="shared" ref="I180" si="80">I168+I179</f>
        <v>95.050000000000011</v>
      </c>
      <c r="J180" s="32">
        <f t="shared" ref="J180:L180" si="81">J168+J179</f>
        <v>781</v>
      </c>
      <c r="K180" s="32"/>
      <c r="L180" s="32">
        <f t="shared" si="81"/>
        <v>0</v>
      </c>
    </row>
    <row r="181" spans="1:12" ht="15">
      <c r="A181" s="20">
        <v>2</v>
      </c>
      <c r="B181" s="21">
        <v>5</v>
      </c>
      <c r="C181" s="22" t="s">
        <v>20</v>
      </c>
      <c r="D181" s="5" t="s">
        <v>21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22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23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.75" customHeight="1">
      <c r="A188" s="24"/>
      <c r="B188" s="17"/>
      <c r="C188" s="8"/>
      <c r="D188" s="18" t="s">
        <v>33</v>
      </c>
      <c r="E188" s="9"/>
      <c r="F188" s="19">
        <f>SUM(F181:F187)</f>
        <v>0</v>
      </c>
      <c r="G188" s="19">
        <f t="shared" ref="G188:J188" si="82">SUM(G181:G187)</f>
        <v>0</v>
      </c>
      <c r="H188" s="19">
        <f t="shared" si="82"/>
        <v>0</v>
      </c>
      <c r="I188" s="19">
        <f t="shared" si="82"/>
        <v>0</v>
      </c>
      <c r="J188" s="19">
        <f t="shared" si="82"/>
        <v>0</v>
      </c>
      <c r="K188" s="25"/>
      <c r="L188" s="19">
        <f t="shared" ref="L188" si="83">SUM(L181:L187)</f>
        <v>0</v>
      </c>
    </row>
    <row r="189" spans="1:12" ht="15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2" t="s">
        <v>52</v>
      </c>
      <c r="F189" s="43">
        <v>60</v>
      </c>
      <c r="G189" s="43">
        <v>0.42</v>
      </c>
      <c r="H189" s="43">
        <v>0.06</v>
      </c>
      <c r="I189" s="43">
        <v>1.1399999999999999</v>
      </c>
      <c r="J189" s="43">
        <v>6.6</v>
      </c>
      <c r="K189" s="44">
        <v>148</v>
      </c>
      <c r="L189" s="43"/>
    </row>
    <row r="190" spans="1:12" ht="15">
      <c r="A190" s="23"/>
      <c r="B190" s="15"/>
      <c r="C190" s="11"/>
      <c r="D190" s="7" t="s">
        <v>27</v>
      </c>
      <c r="E190" s="42" t="s">
        <v>82</v>
      </c>
      <c r="F190" s="43">
        <v>200</v>
      </c>
      <c r="G190" s="43">
        <v>2</v>
      </c>
      <c r="H190" s="43">
        <v>3.08</v>
      </c>
      <c r="I190" s="43">
        <v>8.9</v>
      </c>
      <c r="J190" s="43">
        <v>71.400000000000006</v>
      </c>
      <c r="K190" s="44">
        <v>28</v>
      </c>
      <c r="L190" s="43"/>
    </row>
    <row r="191" spans="1:12" ht="1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29</v>
      </c>
      <c r="E192" s="42" t="s">
        <v>76</v>
      </c>
      <c r="F192" s="43">
        <v>200</v>
      </c>
      <c r="G192" s="43">
        <v>24.15</v>
      </c>
      <c r="H192" s="43">
        <v>21.85</v>
      </c>
      <c r="I192" s="43">
        <v>18.28</v>
      </c>
      <c r="J192" s="43">
        <v>366.85</v>
      </c>
      <c r="K192" s="51" t="s">
        <v>77</v>
      </c>
      <c r="L192" s="43"/>
    </row>
    <row r="193" spans="1:12" ht="15">
      <c r="A193" s="23"/>
      <c r="B193" s="15"/>
      <c r="C193" s="11"/>
      <c r="D193" s="7" t="s">
        <v>30</v>
      </c>
      <c r="E193" s="42" t="s">
        <v>57</v>
      </c>
      <c r="F193" s="43">
        <v>200</v>
      </c>
      <c r="G193" s="43">
        <v>0.6</v>
      </c>
      <c r="H193" s="43">
        <v>0.1</v>
      </c>
      <c r="I193" s="43">
        <v>20.100000000000001</v>
      </c>
      <c r="J193" s="43">
        <v>84</v>
      </c>
      <c r="K193" s="44">
        <v>495</v>
      </c>
      <c r="L193" s="43"/>
    </row>
    <row r="194" spans="1:12" ht="15">
      <c r="A194" s="23"/>
      <c r="B194" s="15"/>
      <c r="C194" s="11"/>
      <c r="D194" s="7" t="s">
        <v>31</v>
      </c>
      <c r="E194" s="42" t="s">
        <v>85</v>
      </c>
      <c r="F194" s="43">
        <v>40</v>
      </c>
      <c r="G194" s="43">
        <v>3.08</v>
      </c>
      <c r="H194" s="43">
        <v>0.38</v>
      </c>
      <c r="I194" s="43">
        <v>19.16</v>
      </c>
      <c r="J194" s="43">
        <v>94.4</v>
      </c>
      <c r="K194" s="51" t="s">
        <v>47</v>
      </c>
      <c r="L194" s="43"/>
    </row>
    <row r="195" spans="1:12" ht="15">
      <c r="A195" s="23"/>
      <c r="B195" s="15"/>
      <c r="C195" s="11"/>
      <c r="D195" s="7" t="s">
        <v>32</v>
      </c>
      <c r="E195" s="42" t="s">
        <v>50</v>
      </c>
      <c r="F195" s="43">
        <v>40</v>
      </c>
      <c r="G195" s="43">
        <v>2.64</v>
      </c>
      <c r="H195" s="43">
        <v>0.44</v>
      </c>
      <c r="I195" s="43">
        <v>16.399999999999999</v>
      </c>
      <c r="J195" s="43">
        <v>84</v>
      </c>
      <c r="K195" s="51" t="s">
        <v>51</v>
      </c>
      <c r="L195" s="43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4"/>
      <c r="B198" s="17"/>
      <c r="C198" s="8"/>
      <c r="D198" s="18" t="s">
        <v>33</v>
      </c>
      <c r="E198" s="9"/>
      <c r="F198" s="19">
        <f>SUM(F189:F197)</f>
        <v>740</v>
      </c>
      <c r="G198" s="19">
        <f t="shared" ref="G198:J198" si="84">SUM(G189:G197)</f>
        <v>32.89</v>
      </c>
      <c r="H198" s="19">
        <f t="shared" si="84"/>
        <v>25.910000000000004</v>
      </c>
      <c r="I198" s="19">
        <f t="shared" si="84"/>
        <v>83.97999999999999</v>
      </c>
      <c r="J198" s="19">
        <f t="shared" si="84"/>
        <v>707.25</v>
      </c>
      <c r="K198" s="25"/>
      <c r="L198" s="19">
        <f t="shared" ref="L198" si="85">SUM(L189:L197)</f>
        <v>0</v>
      </c>
    </row>
    <row r="199" spans="1:12" ht="15.75" thickBot="1">
      <c r="A199" s="29">
        <f>A181</f>
        <v>2</v>
      </c>
      <c r="B199" s="30">
        <f>B181</f>
        <v>5</v>
      </c>
      <c r="C199" s="58" t="s">
        <v>4</v>
      </c>
      <c r="D199" s="59"/>
      <c r="E199" s="31"/>
      <c r="F199" s="32">
        <f>F188+F198</f>
        <v>740</v>
      </c>
      <c r="G199" s="32">
        <f t="shared" ref="G199" si="86">G188+G198</f>
        <v>32.89</v>
      </c>
      <c r="H199" s="32">
        <f t="shared" ref="H199" si="87">H188+H198</f>
        <v>25.910000000000004</v>
      </c>
      <c r="I199" s="32">
        <f t="shared" ref="I199" si="88">I188+I198</f>
        <v>83.97999999999999</v>
      </c>
      <c r="J199" s="32">
        <f t="shared" ref="J199:L199" si="89">J188+J198</f>
        <v>707.25</v>
      </c>
      <c r="K199" s="32"/>
      <c r="L199" s="32">
        <f t="shared" si="89"/>
        <v>0</v>
      </c>
    </row>
    <row r="200" spans="1:12" ht="13.5" thickBot="1">
      <c r="A200" s="27"/>
      <c r="B200" s="28"/>
      <c r="C200" s="60" t="s">
        <v>5</v>
      </c>
      <c r="D200" s="60"/>
      <c r="E200" s="60"/>
      <c r="F200" s="34">
        <f>(F25+F45+F64+F83+F102+F121+F141+F160+F180+F199)/(IF(F25=0,0,1)+IF(F45=0,0,1)+IF(F64=0,0,1)+IF(F83=0,0,1)+IF(F102=0,0,1)+IF(F121=0,0,1)+IF(F141=0,0,1)+IF(F160=0,0,1)+IF(F180=0,0,1)+IF(F199=0,0,1))</f>
        <v>797</v>
      </c>
      <c r="G200" s="34">
        <f>(G25+G45+G64+G83+G102+G121+G141+G160+G180+G199)/(IF(G25=0,0,1)+IF(G45=0,0,1)+IF(G64=0,0,1)+IF(G83=0,0,1)+IF(G102=0,0,1)+IF(G121=0,0,1)+IF(G141=0,0,1)+IF(G160=0,0,1)+IF(G180=0,0,1)+IF(G199=0,0,1))</f>
        <v>31.585000000000001</v>
      </c>
      <c r="H200" s="34">
        <f>(H25+H45+H64+H83+H102+H121+H141+H160+H180+H199)/(IF(H25=0,0,1)+IF(H45=0,0,1)+IF(H64=0,0,1)+IF(H83=0,0,1)+IF(H102=0,0,1)+IF(H121=0,0,1)+IF(H141=0,0,1)+IF(H160=0,0,1)+IF(H180=0,0,1)+IF(H199=0,0,1))</f>
        <v>23.737000000000002</v>
      </c>
      <c r="I200" s="34">
        <f>(I25+I45+I64+I83+I102+I121+I141+I160+I180+I199)/(IF(I25=0,0,1)+IF(I45=0,0,1)+IF(I64=0,0,1)+IF(I83=0,0,1)+IF(I102=0,0,1)+IF(I121=0,0,1)+IF(I141=0,0,1)+IF(I160=0,0,1)+IF(I180=0,0,1)+IF(I199=0,0,1))</f>
        <v>98.02000000000001</v>
      </c>
      <c r="J200" s="34">
        <f>(J25+J45+J64+J83+J102+J121+J141+J160+J180+J199)/(IF(J25=0,0,1)+IF(J45=0,0,1)+IF(J64=0,0,1)+IF(J83=0,0,1)+IF(J102=0,0,1)+IF(J121=0,0,1)+IF(J141=0,0,1)+IF(J160=0,0,1)+IF(J180=0,0,1)+IF(J199=0,0,1))</f>
        <v>743.97800000000007</v>
      </c>
      <c r="K200" s="34"/>
      <c r="L200" s="34" t="e">
        <f>(L25+L45+L64+L83+L102+L121+L141+L160+L180+L199)/(IF(L25=0,0,1)+IF(L45=0,0,1)+IF(L64=0,0,1)+IF(L83=0,0,1)+IF(L102=0,0,1)+IF(L121=0,0,1)+IF(L141=0,0,1)+IF(L160=0,0,1)+IF(L180=0,0,1)+IF(L199=0,0,1))</f>
        <v>#DIV/0!</v>
      </c>
    </row>
  </sheetData>
  <mergeCells count="14">
    <mergeCell ref="C83:D83"/>
    <mergeCell ref="C102:D102"/>
    <mergeCell ref="C25:D25"/>
    <mergeCell ref="C200:E200"/>
    <mergeCell ref="C199:D199"/>
    <mergeCell ref="C121:D121"/>
    <mergeCell ref="C141:D141"/>
    <mergeCell ref="C160:D160"/>
    <mergeCell ref="C180:D180"/>
    <mergeCell ref="C1:E1"/>
    <mergeCell ref="H1:K1"/>
    <mergeCell ref="H2:K2"/>
    <mergeCell ref="C45:D45"/>
    <mergeCell ref="C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dcterms:created xsi:type="dcterms:W3CDTF">2022-05-16T14:23:56Z</dcterms:created>
  <dcterms:modified xsi:type="dcterms:W3CDTF">2026-08-26T09:55:09Z</dcterms:modified>
</cp:coreProperties>
</file>